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ホムペUP用\"/>
    </mc:Choice>
  </mc:AlternateContent>
  <xr:revisionPtr revIDLastSave="0" documentId="13_ncr:1_{D552A370-D515-41E4-985A-6739493A607F}" xr6:coauthVersionLast="47" xr6:coauthVersionMax="47" xr10:uidLastSave="{00000000-0000-0000-0000-000000000000}"/>
  <bookViews>
    <workbookView xWindow="-120" yWindow="-120" windowWidth="29040" windowHeight="15720" xr2:uid="{64E0B742-CF88-48F4-8B70-FBB67E52DF84}"/>
  </bookViews>
  <sheets>
    <sheet name="西部 南部 河辺雄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K26" i="1"/>
  <c r="F20" i="1"/>
  <c r="E20" i="1"/>
  <c r="L16" i="1"/>
  <c r="K16" i="1"/>
  <c r="K8" i="1"/>
  <c r="L6" i="1"/>
  <c r="L5" i="1"/>
  <c r="L4" i="1"/>
  <c r="L8" i="1"/>
  <c r="H6" i="1" s="1"/>
</calcChain>
</file>

<file path=xl/sharedStrings.xml><?xml version="1.0" encoding="utf-8"?>
<sst xmlns="http://schemas.openxmlformats.org/spreadsheetml/2006/main" count="116" uniqueCount="107">
  <si>
    <t>【西部・南部・河辺雄和 地区】</t>
    <rPh sb="1" eb="3">
      <t>セイブ</t>
    </rPh>
    <rPh sb="4" eb="6">
      <t>ナンブ</t>
    </rPh>
    <rPh sb="7" eb="11">
      <t>カワベユウワ</t>
    </rPh>
    <rPh sb="12" eb="14">
      <t>チク</t>
    </rPh>
    <phoneticPr fontId="4"/>
  </si>
  <si>
    <t>オリコミプラス（新聞折込+マリマリ）全戸配布 部数表・申込書</t>
    <phoneticPr fontId="4"/>
  </si>
  <si>
    <t>2026年6月部数</t>
    <rPh sb="4" eb="5">
      <t>ネン</t>
    </rPh>
    <rPh sb="6" eb="7">
      <t>ガツ</t>
    </rPh>
    <rPh sb="7" eb="9">
      <t>ブスウ</t>
    </rPh>
    <phoneticPr fontId="4"/>
  </si>
  <si>
    <t>広告主名</t>
    <rPh sb="0" eb="3">
      <t>コウコクヌシ</t>
    </rPh>
    <rPh sb="3" eb="4">
      <t>メイ</t>
    </rPh>
    <phoneticPr fontId="4"/>
  </si>
  <si>
    <r>
      <t xml:space="preserve">配布期間
</t>
    </r>
    <r>
      <rPr>
        <sz val="8"/>
        <color theme="1"/>
        <rFont val="メイリオ"/>
        <family val="3"/>
        <charset val="128"/>
      </rPr>
      <t>（毎週水～金）</t>
    </r>
    <rPh sb="0" eb="2">
      <t>ハイフ</t>
    </rPh>
    <rPh sb="2" eb="4">
      <t>キカン</t>
    </rPh>
    <rPh sb="6" eb="8">
      <t>マイシュウ</t>
    </rPh>
    <rPh sb="8" eb="9">
      <t>スイ</t>
    </rPh>
    <rPh sb="10" eb="11">
      <t>キン</t>
    </rPh>
    <phoneticPr fontId="4"/>
  </si>
  <si>
    <t>　　　月　　　日（　　）</t>
    <rPh sb="3" eb="4">
      <t>ガツ</t>
    </rPh>
    <rPh sb="7" eb="8">
      <t>ヒ</t>
    </rPh>
    <phoneticPr fontId="4"/>
  </si>
  <si>
    <t>中  央</t>
    <rPh sb="0" eb="1">
      <t>ナカ</t>
    </rPh>
    <rPh sb="3" eb="4">
      <t>ヒサシ</t>
    </rPh>
    <phoneticPr fontId="4"/>
  </si>
  <si>
    <t>請求先名</t>
    <rPh sb="0" eb="2">
      <t>セイキュウ</t>
    </rPh>
    <rPh sb="2" eb="3">
      <t>サキ</t>
    </rPh>
    <rPh sb="3" eb="4">
      <t>メイ</t>
    </rPh>
    <phoneticPr fontId="4"/>
  </si>
  <si>
    <t>～</t>
  </si>
  <si>
    <t>東  部</t>
    <rPh sb="0" eb="1">
      <t>ヒガシ</t>
    </rPh>
    <rPh sb="3" eb="4">
      <t>ブ</t>
    </rPh>
    <phoneticPr fontId="4"/>
  </si>
  <si>
    <t>住所</t>
    <rPh sb="0" eb="1">
      <t>ジュウ</t>
    </rPh>
    <rPh sb="1" eb="2">
      <t>ショ</t>
    </rPh>
    <phoneticPr fontId="4"/>
  </si>
  <si>
    <t>　　　月　　　日（　　）</t>
    <phoneticPr fontId="4"/>
  </si>
  <si>
    <t>西  部</t>
    <rPh sb="0" eb="1">
      <t>ニシ</t>
    </rPh>
    <rPh sb="3" eb="4">
      <t>ブ</t>
    </rPh>
    <phoneticPr fontId="4"/>
  </si>
  <si>
    <t>TEL</t>
    <phoneticPr fontId="4"/>
  </si>
  <si>
    <t>FAX</t>
    <phoneticPr fontId="4"/>
  </si>
  <si>
    <t>サイズ</t>
    <phoneticPr fontId="4"/>
  </si>
  <si>
    <t>南  部</t>
    <rPh sb="0" eb="1">
      <t>ミナミ</t>
    </rPh>
    <rPh sb="3" eb="4">
      <t>ブ</t>
    </rPh>
    <phoneticPr fontId="4"/>
  </si>
  <si>
    <t>mail</t>
    <phoneticPr fontId="4"/>
  </si>
  <si>
    <t>配布枚数</t>
    <rPh sb="0" eb="4">
      <t>ハイフマイスウ</t>
    </rPh>
    <phoneticPr fontId="4"/>
  </si>
  <si>
    <t>河辺雄和</t>
    <rPh sb="0" eb="2">
      <t>カワベ</t>
    </rPh>
    <rPh sb="2" eb="4">
      <t>ユウワ</t>
    </rPh>
    <phoneticPr fontId="4"/>
  </si>
  <si>
    <t>請求先名は、ご請求先が広告主名と異なる場合にご記入ください。</t>
    <rPh sb="3" eb="4">
      <t>メイ</t>
    </rPh>
    <rPh sb="14" eb="15">
      <t>メイ</t>
    </rPh>
    <phoneticPr fontId="4"/>
  </si>
  <si>
    <t>北  部</t>
    <rPh sb="0" eb="1">
      <t>キタ</t>
    </rPh>
    <rPh sb="3" eb="4">
      <t>ブ</t>
    </rPh>
    <phoneticPr fontId="4"/>
  </si>
  <si>
    <t>合  計</t>
    <rPh sb="0" eb="1">
      <t>ゴウ</t>
    </rPh>
    <rPh sb="3" eb="4">
      <t>ケイ</t>
    </rPh>
    <phoneticPr fontId="4"/>
  </si>
  <si>
    <t>地区</t>
    <rPh sb="0" eb="2">
      <t>チク</t>
    </rPh>
    <phoneticPr fontId="4"/>
  </si>
  <si>
    <t>定数</t>
    <rPh sb="0" eb="2">
      <t>テイスウ</t>
    </rPh>
    <phoneticPr fontId="4"/>
  </si>
  <si>
    <t>申込部数</t>
    <rPh sb="0" eb="2">
      <t>モウシコ</t>
    </rPh>
    <rPh sb="2" eb="4">
      <t>ブスウ</t>
    </rPh>
    <phoneticPr fontId="4"/>
  </si>
  <si>
    <t>西1</t>
    <rPh sb="0" eb="1">
      <t>ニシ</t>
    </rPh>
    <phoneticPr fontId="1"/>
  </si>
  <si>
    <t>西21</t>
    <rPh sb="0" eb="1">
      <t>ニシ</t>
    </rPh>
    <phoneticPr fontId="1"/>
  </si>
  <si>
    <t>南11</t>
    <rPh sb="0" eb="1">
      <t>ミナミ</t>
    </rPh>
    <phoneticPr fontId="1"/>
  </si>
  <si>
    <t>南31</t>
    <rPh sb="0" eb="1">
      <t>ミナミ</t>
    </rPh>
    <phoneticPr fontId="1"/>
  </si>
  <si>
    <t>西2</t>
    <rPh sb="0" eb="1">
      <t>ニシ</t>
    </rPh>
    <phoneticPr fontId="1"/>
  </si>
  <si>
    <t>西22</t>
    <rPh sb="0" eb="1">
      <t>ニシ</t>
    </rPh>
    <phoneticPr fontId="1"/>
  </si>
  <si>
    <t>南12</t>
    <rPh sb="0" eb="1">
      <t>ミナミ</t>
    </rPh>
    <phoneticPr fontId="1"/>
  </si>
  <si>
    <t>南32</t>
    <rPh sb="0" eb="1">
      <t>ミナミ</t>
    </rPh>
    <phoneticPr fontId="1"/>
  </si>
  <si>
    <t>西3</t>
    <rPh sb="0" eb="1">
      <t>ニシ</t>
    </rPh>
    <phoneticPr fontId="1"/>
  </si>
  <si>
    <t>西23</t>
    <rPh sb="0" eb="1">
      <t>ニシ</t>
    </rPh>
    <phoneticPr fontId="1"/>
  </si>
  <si>
    <t>南13</t>
    <rPh sb="0" eb="1">
      <t>ミナミ</t>
    </rPh>
    <phoneticPr fontId="1"/>
  </si>
  <si>
    <t>南33</t>
    <rPh sb="0" eb="1">
      <t>ミナミ</t>
    </rPh>
    <phoneticPr fontId="1"/>
  </si>
  <si>
    <t>西4</t>
    <rPh sb="0" eb="1">
      <t>ニシ</t>
    </rPh>
    <phoneticPr fontId="1"/>
  </si>
  <si>
    <t>西24</t>
    <rPh sb="0" eb="1">
      <t>ニシ</t>
    </rPh>
    <phoneticPr fontId="1"/>
  </si>
  <si>
    <t>南14</t>
    <rPh sb="0" eb="1">
      <t>ミナミ</t>
    </rPh>
    <phoneticPr fontId="1"/>
  </si>
  <si>
    <t>南34</t>
    <rPh sb="0" eb="1">
      <t>ミナミ</t>
    </rPh>
    <phoneticPr fontId="1"/>
  </si>
  <si>
    <t>西5</t>
    <rPh sb="0" eb="1">
      <t>ニシ</t>
    </rPh>
    <phoneticPr fontId="1"/>
  </si>
  <si>
    <t>西25</t>
    <rPh sb="0" eb="1">
      <t>ニシ</t>
    </rPh>
    <phoneticPr fontId="1"/>
  </si>
  <si>
    <t>南15</t>
    <rPh sb="0" eb="1">
      <t>ミナミ</t>
    </rPh>
    <phoneticPr fontId="1"/>
  </si>
  <si>
    <t>南35</t>
    <rPh sb="0" eb="1">
      <t>ミナミ</t>
    </rPh>
    <phoneticPr fontId="1"/>
  </si>
  <si>
    <t>西6</t>
    <rPh sb="0" eb="1">
      <t>ニシ</t>
    </rPh>
    <phoneticPr fontId="1"/>
  </si>
  <si>
    <t>西26</t>
    <rPh sb="0" eb="1">
      <t>ニシ</t>
    </rPh>
    <phoneticPr fontId="1"/>
  </si>
  <si>
    <t>南16</t>
    <rPh sb="0" eb="1">
      <t>ミナミ</t>
    </rPh>
    <phoneticPr fontId="1"/>
  </si>
  <si>
    <t>南部 計</t>
    <rPh sb="0" eb="2">
      <t>ナンブ</t>
    </rPh>
    <rPh sb="3" eb="4">
      <t>ケイ</t>
    </rPh>
    <phoneticPr fontId="4"/>
  </si>
  <si>
    <t>西7</t>
    <rPh sb="0" eb="1">
      <t>ニシ</t>
    </rPh>
    <phoneticPr fontId="1"/>
  </si>
  <si>
    <t>西27</t>
    <rPh sb="0" eb="1">
      <t>ニシ</t>
    </rPh>
    <phoneticPr fontId="1"/>
  </si>
  <si>
    <t>南17</t>
    <rPh sb="0" eb="1">
      <t>ミナミ</t>
    </rPh>
    <phoneticPr fontId="1"/>
  </si>
  <si>
    <t>河辺雄和 1</t>
    <rPh sb="0" eb="2">
      <t>カワベ</t>
    </rPh>
    <rPh sb="2" eb="4">
      <t>ユウワ</t>
    </rPh>
    <phoneticPr fontId="1"/>
  </si>
  <si>
    <t>西8</t>
    <rPh sb="0" eb="1">
      <t>ニシ</t>
    </rPh>
    <phoneticPr fontId="1"/>
  </si>
  <si>
    <t>西28</t>
    <rPh sb="0" eb="1">
      <t>ニシ</t>
    </rPh>
    <phoneticPr fontId="1"/>
  </si>
  <si>
    <t>南18</t>
    <rPh sb="0" eb="1">
      <t>ミナミ</t>
    </rPh>
    <phoneticPr fontId="1"/>
  </si>
  <si>
    <t>河辺雄和 2</t>
    <rPh sb="0" eb="2">
      <t>カワベ</t>
    </rPh>
    <rPh sb="2" eb="4">
      <t>ユウワ</t>
    </rPh>
    <phoneticPr fontId="1"/>
  </si>
  <si>
    <t>西9</t>
    <rPh sb="0" eb="1">
      <t>ニシ</t>
    </rPh>
    <phoneticPr fontId="1"/>
  </si>
  <si>
    <t>西29</t>
    <rPh sb="0" eb="1">
      <t>ニシ</t>
    </rPh>
    <phoneticPr fontId="1"/>
  </si>
  <si>
    <t>南19</t>
    <rPh sb="0" eb="1">
      <t>ミナミ</t>
    </rPh>
    <phoneticPr fontId="1"/>
  </si>
  <si>
    <t>河辺雄和 3</t>
    <rPh sb="0" eb="2">
      <t>カワベ</t>
    </rPh>
    <rPh sb="2" eb="4">
      <t>ユウワ</t>
    </rPh>
    <phoneticPr fontId="1"/>
  </si>
  <si>
    <t>西10</t>
    <rPh sb="0" eb="1">
      <t>ニシ</t>
    </rPh>
    <phoneticPr fontId="1"/>
  </si>
  <si>
    <t>西部 計</t>
    <rPh sb="0" eb="2">
      <t>セイブ</t>
    </rPh>
    <rPh sb="3" eb="4">
      <t>ケイ</t>
    </rPh>
    <phoneticPr fontId="4"/>
  </si>
  <si>
    <t>南20</t>
    <rPh sb="0" eb="1">
      <t>ミナミ</t>
    </rPh>
    <phoneticPr fontId="1"/>
  </si>
  <si>
    <t>河辺雄和 4</t>
    <rPh sb="0" eb="2">
      <t>カワベ</t>
    </rPh>
    <rPh sb="2" eb="4">
      <t>ユウワ</t>
    </rPh>
    <phoneticPr fontId="1"/>
  </si>
  <si>
    <t>西11</t>
    <rPh sb="0" eb="1">
      <t>ニシ</t>
    </rPh>
    <phoneticPr fontId="1"/>
  </si>
  <si>
    <t>南1</t>
    <rPh sb="0" eb="1">
      <t>ミナミ</t>
    </rPh>
    <phoneticPr fontId="1"/>
  </si>
  <si>
    <t>南21</t>
    <rPh sb="0" eb="1">
      <t>ミナミ</t>
    </rPh>
    <phoneticPr fontId="1"/>
  </si>
  <si>
    <t>河辺雄和 5</t>
    <rPh sb="0" eb="2">
      <t>カワベ</t>
    </rPh>
    <rPh sb="2" eb="4">
      <t>ユウワ</t>
    </rPh>
    <phoneticPr fontId="1"/>
  </si>
  <si>
    <t>西12</t>
    <rPh sb="0" eb="1">
      <t>ニシ</t>
    </rPh>
    <phoneticPr fontId="1"/>
  </si>
  <si>
    <t>南2</t>
    <rPh sb="0" eb="1">
      <t>ミナミ</t>
    </rPh>
    <phoneticPr fontId="1"/>
  </si>
  <si>
    <t>南22</t>
    <rPh sb="0" eb="1">
      <t>ミナミ</t>
    </rPh>
    <phoneticPr fontId="1"/>
  </si>
  <si>
    <t>河辺雄和 6</t>
    <rPh sb="0" eb="2">
      <t>カワベ</t>
    </rPh>
    <rPh sb="2" eb="4">
      <t>ユウワ</t>
    </rPh>
    <phoneticPr fontId="1"/>
  </si>
  <si>
    <t>西13</t>
    <rPh sb="0" eb="1">
      <t>ニシ</t>
    </rPh>
    <phoneticPr fontId="1"/>
  </si>
  <si>
    <t>南3</t>
    <rPh sb="0" eb="1">
      <t>ミナミ</t>
    </rPh>
    <phoneticPr fontId="1"/>
  </si>
  <si>
    <t>南23</t>
    <rPh sb="0" eb="1">
      <t>ミナミ</t>
    </rPh>
    <phoneticPr fontId="1"/>
  </si>
  <si>
    <t>河辺雄和 7</t>
    <rPh sb="0" eb="2">
      <t>カワベ</t>
    </rPh>
    <rPh sb="2" eb="4">
      <t>ユウワ</t>
    </rPh>
    <phoneticPr fontId="1"/>
  </si>
  <si>
    <t>西14</t>
    <rPh sb="0" eb="1">
      <t>ニシ</t>
    </rPh>
    <phoneticPr fontId="1"/>
  </si>
  <si>
    <t>南4</t>
    <rPh sb="0" eb="1">
      <t>ミナミ</t>
    </rPh>
    <phoneticPr fontId="1"/>
  </si>
  <si>
    <t>南24</t>
    <rPh sb="0" eb="1">
      <t>ミナミ</t>
    </rPh>
    <phoneticPr fontId="1"/>
  </si>
  <si>
    <t>河辺雄和 8</t>
    <rPh sb="0" eb="2">
      <t>カワベ</t>
    </rPh>
    <rPh sb="2" eb="4">
      <t>ユウワ</t>
    </rPh>
    <phoneticPr fontId="1"/>
  </si>
  <si>
    <t>西15</t>
    <rPh sb="0" eb="1">
      <t>ニシ</t>
    </rPh>
    <phoneticPr fontId="1"/>
  </si>
  <si>
    <t>南5</t>
    <rPh sb="0" eb="1">
      <t>ミナミ</t>
    </rPh>
    <phoneticPr fontId="1"/>
  </si>
  <si>
    <t>南25</t>
    <rPh sb="0" eb="1">
      <t>ミナミ</t>
    </rPh>
    <phoneticPr fontId="1"/>
  </si>
  <si>
    <t>河辺雄和 9</t>
    <rPh sb="0" eb="2">
      <t>カワベ</t>
    </rPh>
    <rPh sb="2" eb="4">
      <t>ユウワ</t>
    </rPh>
    <phoneticPr fontId="1"/>
  </si>
  <si>
    <t>西16</t>
    <rPh sb="0" eb="1">
      <t>ニシ</t>
    </rPh>
    <phoneticPr fontId="1"/>
  </si>
  <si>
    <t>南6</t>
    <rPh sb="0" eb="1">
      <t>ミナミ</t>
    </rPh>
    <phoneticPr fontId="1"/>
  </si>
  <si>
    <t>南26</t>
    <rPh sb="0" eb="1">
      <t>ミナミ</t>
    </rPh>
    <phoneticPr fontId="1"/>
  </si>
  <si>
    <t>河雄 計</t>
    <rPh sb="0" eb="1">
      <t>カワ</t>
    </rPh>
    <rPh sb="1" eb="2">
      <t>ユウ</t>
    </rPh>
    <rPh sb="3" eb="4">
      <t>ケイ</t>
    </rPh>
    <phoneticPr fontId="4"/>
  </si>
  <si>
    <t>西17</t>
    <rPh sb="0" eb="1">
      <t>ニシ</t>
    </rPh>
    <phoneticPr fontId="1"/>
  </si>
  <si>
    <t>南7</t>
    <rPh sb="0" eb="1">
      <t>ミナミ</t>
    </rPh>
    <phoneticPr fontId="1"/>
  </si>
  <si>
    <t>南27</t>
    <rPh sb="0" eb="1">
      <t>ミナミ</t>
    </rPh>
    <phoneticPr fontId="1"/>
  </si>
  <si>
    <t>株式会社さきがけ折込センター</t>
    <rPh sb="0" eb="4">
      <t>カブ</t>
    </rPh>
    <rPh sb="8" eb="10">
      <t>オリコミ</t>
    </rPh>
    <phoneticPr fontId="4"/>
  </si>
  <si>
    <t>西18</t>
    <rPh sb="0" eb="1">
      <t>ニシ</t>
    </rPh>
    <phoneticPr fontId="1"/>
  </si>
  <si>
    <t>南8</t>
    <rPh sb="0" eb="1">
      <t>ミナミ</t>
    </rPh>
    <phoneticPr fontId="1"/>
  </si>
  <si>
    <t>南28</t>
    <rPh sb="0" eb="1">
      <t>ミナミ</t>
    </rPh>
    <phoneticPr fontId="1"/>
  </si>
  <si>
    <t>TEL 018-889-8230</t>
    <phoneticPr fontId="4"/>
  </si>
  <si>
    <t>西19</t>
    <rPh sb="0" eb="1">
      <t>ニシ</t>
    </rPh>
    <phoneticPr fontId="1"/>
  </si>
  <si>
    <t>南9</t>
    <rPh sb="0" eb="1">
      <t>ミナミ</t>
    </rPh>
    <phoneticPr fontId="1"/>
  </si>
  <si>
    <t>南29</t>
    <rPh sb="0" eb="1">
      <t>ミナミ</t>
    </rPh>
    <phoneticPr fontId="1"/>
  </si>
  <si>
    <t>FAX 018-829-1600</t>
    <phoneticPr fontId="4"/>
  </si>
  <si>
    <t>西20</t>
    <rPh sb="0" eb="1">
      <t>ニシ</t>
    </rPh>
    <phoneticPr fontId="1"/>
  </si>
  <si>
    <t>南10</t>
    <rPh sb="0" eb="1">
      <t>ミナミ</t>
    </rPh>
    <phoneticPr fontId="1"/>
  </si>
  <si>
    <t>南30</t>
    <rPh sb="0" eb="1">
      <t>ミナミ</t>
    </rPh>
    <phoneticPr fontId="1"/>
  </si>
  <si>
    <t>sakigake@sic-akita.co.jp</t>
    <phoneticPr fontId="4"/>
  </si>
  <si>
    <t>申込部数は地区定数と同数で設定ください。調整が必要な場合は一か所の地区で設定ください。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</si>
</sst>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indexed="8"/>
      <name val="メイリオ"/>
      <family val="3"/>
      <charset val="128"/>
    </font>
    <font>
      <b/>
      <sz val="10"/>
      <color indexed="8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sz val="10"/>
      <name val="メイリオ"/>
      <family val="3"/>
      <charset val="128"/>
    </font>
    <font>
      <u/>
      <sz val="8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6" fillId="0" borderId="9" xfId="0" applyNumberFormat="1" applyFont="1" applyBorder="1" applyAlignment="1">
      <alignment horizontal="right" vertical="center" indent="1"/>
    </xf>
    <xf numFmtId="38" fontId="8" fillId="0" borderId="10" xfId="0" applyNumberFormat="1" applyFont="1" applyBorder="1" applyAlignment="1">
      <alignment horizontal="right" vertical="center" indent="1"/>
    </xf>
    <xf numFmtId="0" fontId="6" fillId="0" borderId="13" xfId="0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right" vertical="center" indent="1"/>
    </xf>
    <xf numFmtId="38" fontId="8" fillId="0" borderId="15" xfId="0" applyNumberFormat="1" applyFont="1" applyBorder="1" applyAlignment="1">
      <alignment horizontal="right" vertical="center" indent="1"/>
    </xf>
    <xf numFmtId="0" fontId="7" fillId="0" borderId="13" xfId="0" applyFont="1" applyBorder="1" applyAlignment="1">
      <alignment horizontal="center" vertical="center"/>
    </xf>
    <xf numFmtId="38" fontId="7" fillId="0" borderId="14" xfId="0" applyNumberFormat="1" applyFont="1" applyBorder="1" applyAlignment="1">
      <alignment horizontal="right" vertical="center" indent="1"/>
    </xf>
    <xf numFmtId="38" fontId="9" fillId="0" borderId="15" xfId="0" applyNumberFormat="1" applyFont="1" applyBorder="1" applyAlignment="1">
      <alignment horizontal="right" vertical="center" indent="1"/>
    </xf>
    <xf numFmtId="0" fontId="7" fillId="0" borderId="0" xfId="0" applyFont="1">
      <alignment vertical="center"/>
    </xf>
    <xf numFmtId="0" fontId="6" fillId="0" borderId="20" xfId="0" applyFont="1" applyBorder="1" applyAlignment="1">
      <alignment horizontal="center" vertical="center"/>
    </xf>
    <xf numFmtId="38" fontId="6" fillId="0" borderId="21" xfId="0" applyNumberFormat="1" applyFont="1" applyBorder="1" applyAlignment="1">
      <alignment horizontal="right" vertical="center" indent="1"/>
    </xf>
    <xf numFmtId="38" fontId="9" fillId="0" borderId="22" xfId="0" applyNumberFormat="1" applyFont="1" applyBorder="1" applyAlignment="1">
      <alignment horizontal="right" vertical="center" indent="1"/>
    </xf>
    <xf numFmtId="56" fontId="7" fillId="0" borderId="0" xfId="0" applyNumberFormat="1" applyFont="1">
      <alignment vertical="center"/>
    </xf>
    <xf numFmtId="56" fontId="6" fillId="0" borderId="0" xfId="0" applyNumberFormat="1" applyFo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38" fontId="6" fillId="0" borderId="26" xfId="1" applyFont="1" applyBorder="1" applyAlignment="1" applyProtection="1">
      <alignment horizontal="right" vertical="center" indent="1"/>
    </xf>
    <xf numFmtId="38" fontId="11" fillId="2" borderId="27" xfId="1" applyFont="1" applyFill="1" applyBorder="1" applyAlignment="1" applyProtection="1">
      <alignment horizontal="right" vertical="center" indent="1"/>
    </xf>
    <xf numFmtId="38" fontId="7" fillId="2" borderId="27" xfId="1" applyFont="1" applyFill="1" applyBorder="1" applyAlignment="1" applyProtection="1">
      <alignment horizontal="right" vertical="center" indent="1"/>
    </xf>
    <xf numFmtId="38" fontId="6" fillId="0" borderId="14" xfId="1" applyFont="1" applyBorder="1" applyAlignment="1" applyProtection="1">
      <alignment horizontal="right" vertical="center" indent="1"/>
    </xf>
    <xf numFmtId="38" fontId="7" fillId="2" borderId="15" xfId="1" applyFont="1" applyFill="1" applyBorder="1" applyAlignment="1" applyProtection="1">
      <alignment horizontal="right" vertical="center" indent="1"/>
    </xf>
    <xf numFmtId="38" fontId="6" fillId="0" borderId="13" xfId="1" applyFont="1" applyBorder="1" applyAlignment="1" applyProtection="1">
      <alignment horizontal="center" vertical="center"/>
    </xf>
    <xf numFmtId="38" fontId="7" fillId="3" borderId="20" xfId="1" applyFont="1" applyFill="1" applyBorder="1" applyAlignment="1" applyProtection="1">
      <alignment horizontal="center" vertical="center"/>
    </xf>
    <xf numFmtId="38" fontId="7" fillId="3" borderId="21" xfId="0" applyNumberFormat="1" applyFont="1" applyFill="1" applyBorder="1" applyAlignment="1">
      <alignment horizontal="right" vertical="center" indent="1"/>
    </xf>
    <xf numFmtId="38" fontId="7" fillId="3" borderId="22" xfId="0" applyNumberFormat="1" applyFont="1" applyFill="1" applyBorder="1" applyAlignment="1">
      <alignment horizontal="right" vertical="center" indent="1"/>
    </xf>
    <xf numFmtId="38" fontId="12" fillId="0" borderId="14" xfId="1" applyFont="1" applyBorder="1" applyAlignment="1" applyProtection="1">
      <alignment horizontal="right" vertical="center" indent="1"/>
    </xf>
    <xf numFmtId="0" fontId="5" fillId="0" borderId="0" xfId="0" applyFont="1" applyAlignment="1">
      <alignment horizontal="right" vertical="center"/>
    </xf>
    <xf numFmtId="38" fontId="6" fillId="0" borderId="21" xfId="1" applyFont="1" applyBorder="1" applyAlignment="1" applyProtection="1">
      <alignment horizontal="right" vertical="center" indent="1"/>
    </xf>
    <xf numFmtId="38" fontId="7" fillId="2" borderId="28" xfId="1" applyFont="1" applyFill="1" applyBorder="1" applyAlignment="1" applyProtection="1">
      <alignment horizontal="right" vertical="center" indent="1"/>
    </xf>
    <xf numFmtId="0" fontId="13" fillId="0" borderId="0" xfId="2" applyFont="1" applyAlignment="1">
      <alignment horizontal="right" vertical="center"/>
    </xf>
    <xf numFmtId="0" fontId="10" fillId="0" borderId="0" xfId="0" applyFont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8" fontId="9" fillId="0" borderId="18" xfId="0" applyNumberFormat="1" applyFont="1" applyBorder="1" applyAlignment="1">
      <alignment horizontal="right" vertical="center" indent="1"/>
    </xf>
    <xf numFmtId="0" fontId="9" fillId="0" borderId="19" xfId="0" applyFont="1" applyBorder="1" applyAlignment="1">
      <alignment horizontal="right" vertical="center" indent="1"/>
    </xf>
    <xf numFmtId="0" fontId="5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/>
    </xf>
    <xf numFmtId="176" fontId="7" fillId="0" borderId="7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 textRotation="180"/>
    </xf>
    <xf numFmtId="0" fontId="6" fillId="0" borderId="0" xfId="0" applyFont="1" applyAlignment="1">
      <alignment horizontal="center" vertical="center" textRotation="180"/>
    </xf>
    <xf numFmtId="176" fontId="7" fillId="0" borderId="17" xfId="0" applyNumberFormat="1" applyFont="1" applyBorder="1" applyAlignment="1">
      <alignment horizontal="center"/>
    </xf>
    <xf numFmtId="176" fontId="7" fillId="0" borderId="1" xfId="0" applyNumberFormat="1" applyFont="1" applyBorder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kigake@sic-akita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AA64-4120-496C-9B3D-67C6BCB1611E}">
  <dimension ref="A1:S30"/>
  <sheetViews>
    <sheetView tabSelected="1" workbookViewId="0">
      <selection activeCell="A10" sqref="A10"/>
    </sheetView>
  </sheetViews>
  <sheetFormatPr defaultRowHeight="16.5" x14ac:dyDescent="0.4"/>
  <cols>
    <col min="1" max="12" width="10.625" style="3" customWidth="1"/>
    <col min="13" max="16384" width="9" style="3"/>
  </cols>
  <sheetData>
    <row r="1" spans="1:19" ht="22.5" customHeight="1" x14ac:dyDescent="0.45">
      <c r="A1" s="46" t="s">
        <v>0</v>
      </c>
      <c r="B1" s="46"/>
      <c r="C1" s="46"/>
      <c r="D1" s="47" t="s">
        <v>1</v>
      </c>
      <c r="E1" s="47"/>
      <c r="F1" s="47"/>
      <c r="G1" s="47"/>
      <c r="H1" s="47"/>
      <c r="I1" s="47"/>
      <c r="J1" s="1"/>
      <c r="K1" s="1"/>
      <c r="L1" s="2" t="s">
        <v>2</v>
      </c>
    </row>
    <row r="2" spans="1:19" ht="22.5" customHeight="1" x14ac:dyDescent="0.4">
      <c r="A2" s="4" t="s">
        <v>3</v>
      </c>
      <c r="B2" s="39"/>
      <c r="C2" s="40"/>
      <c r="D2" s="40"/>
      <c r="E2" s="40"/>
      <c r="F2" s="40"/>
      <c r="G2" s="48" t="s">
        <v>4</v>
      </c>
      <c r="H2" s="51" t="s">
        <v>5</v>
      </c>
      <c r="I2" s="52"/>
      <c r="J2" s="5" t="s">
        <v>6</v>
      </c>
      <c r="K2" s="6">
        <v>41140</v>
      </c>
      <c r="L2" s="7"/>
    </row>
    <row r="3" spans="1:19" ht="22.5" customHeight="1" x14ac:dyDescent="0.4">
      <c r="A3" s="4" t="s">
        <v>7</v>
      </c>
      <c r="B3" s="39"/>
      <c r="C3" s="40"/>
      <c r="D3" s="40"/>
      <c r="E3" s="40"/>
      <c r="F3" s="40"/>
      <c r="G3" s="49"/>
      <c r="H3" s="53" t="s">
        <v>8</v>
      </c>
      <c r="I3" s="54"/>
      <c r="J3" s="8" t="s">
        <v>9</v>
      </c>
      <c r="K3" s="9">
        <v>29150</v>
      </c>
      <c r="L3" s="10"/>
    </row>
    <row r="4" spans="1:19" ht="22.5" customHeight="1" x14ac:dyDescent="0.4">
      <c r="A4" s="4" t="s">
        <v>10</v>
      </c>
      <c r="B4" s="39"/>
      <c r="C4" s="40"/>
      <c r="D4" s="40"/>
      <c r="E4" s="40"/>
      <c r="F4" s="40"/>
      <c r="G4" s="50"/>
      <c r="H4" s="55" t="s">
        <v>11</v>
      </c>
      <c r="I4" s="56"/>
      <c r="J4" s="11" t="s">
        <v>12</v>
      </c>
      <c r="K4" s="12">
        <v>16860</v>
      </c>
      <c r="L4" s="13">
        <f>F20</f>
        <v>0</v>
      </c>
    </row>
    <row r="5" spans="1:19" ht="22.5" customHeight="1" x14ac:dyDescent="0.4">
      <c r="A5" s="4" t="s">
        <v>13</v>
      </c>
      <c r="B5" s="39"/>
      <c r="C5" s="40"/>
      <c r="D5" s="4" t="s">
        <v>14</v>
      </c>
      <c r="E5" s="39"/>
      <c r="F5" s="40"/>
      <c r="G5" s="4" t="s">
        <v>15</v>
      </c>
      <c r="H5" s="41"/>
      <c r="I5" s="42"/>
      <c r="J5" s="11" t="s">
        <v>16</v>
      </c>
      <c r="K5" s="12">
        <v>19190</v>
      </c>
      <c r="L5" s="13">
        <f>L16</f>
        <v>0</v>
      </c>
    </row>
    <row r="6" spans="1:19" ht="22.5" customHeight="1" x14ac:dyDescent="0.4">
      <c r="A6" s="4" t="s">
        <v>17</v>
      </c>
      <c r="B6" s="39"/>
      <c r="C6" s="40"/>
      <c r="D6" s="40"/>
      <c r="E6" s="40"/>
      <c r="F6" s="40"/>
      <c r="G6" s="4" t="s">
        <v>18</v>
      </c>
      <c r="H6" s="43">
        <f>L8</f>
        <v>0</v>
      </c>
      <c r="I6" s="44"/>
      <c r="J6" s="11" t="s">
        <v>19</v>
      </c>
      <c r="K6" s="12">
        <v>5780</v>
      </c>
      <c r="L6" s="13">
        <f>L26</f>
        <v>0</v>
      </c>
      <c r="S6" s="14"/>
    </row>
    <row r="7" spans="1:19" ht="22.5" customHeight="1" x14ac:dyDescent="0.4">
      <c r="A7" s="45" t="s">
        <v>20</v>
      </c>
      <c r="B7" s="45"/>
      <c r="C7" s="45"/>
      <c r="D7" s="45"/>
      <c r="E7" s="45"/>
      <c r="F7" s="45"/>
      <c r="J7" s="8" t="s">
        <v>21</v>
      </c>
      <c r="K7" s="9">
        <v>27600</v>
      </c>
      <c r="L7" s="10"/>
    </row>
    <row r="8" spans="1:19" ht="22.5" customHeight="1" x14ac:dyDescent="0.4">
      <c r="A8" s="38" t="s">
        <v>106</v>
      </c>
      <c r="B8" s="38"/>
      <c r="C8" s="38"/>
      <c r="D8" s="38"/>
      <c r="E8" s="38"/>
      <c r="F8" s="38"/>
      <c r="G8" s="38"/>
      <c r="H8" s="38"/>
      <c r="I8" s="38"/>
      <c r="J8" s="15" t="s">
        <v>22</v>
      </c>
      <c r="K8" s="16">
        <f>SUM(K2:K4,K5:K7)</f>
        <v>139720</v>
      </c>
      <c r="L8" s="17">
        <f>SUM(L2:L4,L5:L7)</f>
        <v>0</v>
      </c>
    </row>
    <row r="9" spans="1:19" ht="3" customHeight="1" x14ac:dyDescent="0.4">
      <c r="A9" s="38"/>
      <c r="B9" s="38"/>
      <c r="C9" s="38"/>
      <c r="D9" s="38"/>
      <c r="E9" s="38"/>
      <c r="F9" s="38"/>
      <c r="G9" s="38"/>
      <c r="H9" s="38"/>
      <c r="I9" s="38"/>
      <c r="J9" s="18"/>
      <c r="K9" s="19"/>
      <c r="L9" s="14"/>
    </row>
    <row r="10" spans="1:19" ht="17.25" customHeight="1" x14ac:dyDescent="0.4">
      <c r="A10" s="20" t="s">
        <v>23</v>
      </c>
      <c r="B10" s="21" t="s">
        <v>24</v>
      </c>
      <c r="C10" s="22" t="s">
        <v>25</v>
      </c>
      <c r="D10" s="20" t="s">
        <v>23</v>
      </c>
      <c r="E10" s="21" t="s">
        <v>24</v>
      </c>
      <c r="F10" s="22" t="s">
        <v>25</v>
      </c>
      <c r="G10" s="20" t="s">
        <v>23</v>
      </c>
      <c r="H10" s="21" t="s">
        <v>24</v>
      </c>
      <c r="I10" s="22" t="s">
        <v>25</v>
      </c>
      <c r="J10" s="20" t="s">
        <v>23</v>
      </c>
      <c r="K10" s="21" t="s">
        <v>24</v>
      </c>
      <c r="L10" s="22" t="s">
        <v>25</v>
      </c>
    </row>
    <row r="11" spans="1:19" ht="17.25" customHeight="1" x14ac:dyDescent="0.4">
      <c r="A11" s="23" t="s">
        <v>26</v>
      </c>
      <c r="B11" s="24">
        <v>700</v>
      </c>
      <c r="C11" s="25"/>
      <c r="D11" s="23" t="s">
        <v>27</v>
      </c>
      <c r="E11" s="24">
        <v>460</v>
      </c>
      <c r="F11" s="26"/>
      <c r="G11" s="8" t="s">
        <v>28</v>
      </c>
      <c r="H11" s="27">
        <v>610</v>
      </c>
      <c r="I11" s="26"/>
      <c r="J11" s="8" t="s">
        <v>29</v>
      </c>
      <c r="K11" s="27">
        <v>350</v>
      </c>
      <c r="L11" s="26"/>
    </row>
    <row r="12" spans="1:19" ht="17.25" customHeight="1" x14ac:dyDescent="0.4">
      <c r="A12" s="8" t="s">
        <v>30</v>
      </c>
      <c r="B12" s="27">
        <v>620</v>
      </c>
      <c r="C12" s="26"/>
      <c r="D12" s="8" t="s">
        <v>31</v>
      </c>
      <c r="E12" s="27">
        <v>790</v>
      </c>
      <c r="F12" s="28"/>
      <c r="G12" s="8" t="s">
        <v>32</v>
      </c>
      <c r="H12" s="27">
        <v>470</v>
      </c>
      <c r="I12" s="26"/>
      <c r="J12" s="8" t="s">
        <v>33</v>
      </c>
      <c r="K12" s="27">
        <v>910</v>
      </c>
      <c r="L12" s="26"/>
    </row>
    <row r="13" spans="1:19" ht="17.25" customHeight="1" x14ac:dyDescent="0.4">
      <c r="A13" s="8" t="s">
        <v>34</v>
      </c>
      <c r="B13" s="27">
        <v>820</v>
      </c>
      <c r="C13" s="26"/>
      <c r="D13" s="8" t="s">
        <v>35</v>
      </c>
      <c r="E13" s="27">
        <v>330</v>
      </c>
      <c r="F13" s="28"/>
      <c r="G13" s="8" t="s">
        <v>36</v>
      </c>
      <c r="H13" s="27">
        <v>580</v>
      </c>
      <c r="I13" s="26"/>
      <c r="J13" s="8" t="s">
        <v>37</v>
      </c>
      <c r="K13" s="27">
        <v>970</v>
      </c>
      <c r="L13" s="26"/>
    </row>
    <row r="14" spans="1:19" ht="17.25" customHeight="1" x14ac:dyDescent="0.4">
      <c r="A14" s="8" t="s">
        <v>38</v>
      </c>
      <c r="B14" s="27">
        <v>260</v>
      </c>
      <c r="C14" s="26"/>
      <c r="D14" s="8" t="s">
        <v>39</v>
      </c>
      <c r="E14" s="27">
        <v>860</v>
      </c>
      <c r="F14" s="28"/>
      <c r="G14" s="8" t="s">
        <v>40</v>
      </c>
      <c r="H14" s="27">
        <v>840</v>
      </c>
      <c r="I14" s="26"/>
      <c r="J14" s="8" t="s">
        <v>41</v>
      </c>
      <c r="K14" s="27">
        <v>1400</v>
      </c>
      <c r="L14" s="26"/>
    </row>
    <row r="15" spans="1:19" ht="17.25" customHeight="1" x14ac:dyDescent="0.4">
      <c r="A15" s="8" t="s">
        <v>42</v>
      </c>
      <c r="B15" s="27">
        <v>620</v>
      </c>
      <c r="C15" s="26"/>
      <c r="D15" s="29" t="s">
        <v>43</v>
      </c>
      <c r="E15" s="27">
        <v>970</v>
      </c>
      <c r="F15" s="28"/>
      <c r="G15" s="8" t="s">
        <v>44</v>
      </c>
      <c r="H15" s="27">
        <v>590</v>
      </c>
      <c r="I15" s="26"/>
      <c r="J15" s="8" t="s">
        <v>45</v>
      </c>
      <c r="K15" s="27">
        <v>140</v>
      </c>
      <c r="L15" s="26"/>
    </row>
    <row r="16" spans="1:19" ht="17.25" customHeight="1" x14ac:dyDescent="0.4">
      <c r="A16" s="8" t="s">
        <v>46</v>
      </c>
      <c r="B16" s="27">
        <v>940</v>
      </c>
      <c r="C16" s="26"/>
      <c r="D16" s="29" t="s">
        <v>47</v>
      </c>
      <c r="E16" s="27">
        <v>720</v>
      </c>
      <c r="F16" s="28"/>
      <c r="G16" s="8" t="s">
        <v>48</v>
      </c>
      <c r="H16" s="27">
        <v>650</v>
      </c>
      <c r="I16" s="26"/>
      <c r="J16" s="30" t="s">
        <v>49</v>
      </c>
      <c r="K16" s="31">
        <f>SUM(E21:E30,H11:H30,K11:K15)</f>
        <v>19190</v>
      </c>
      <c r="L16" s="32">
        <f>SUM(F21:F30,I11:I30,L11:L15)</f>
        <v>0</v>
      </c>
    </row>
    <row r="17" spans="1:12" ht="17.25" customHeight="1" x14ac:dyDescent="0.4">
      <c r="A17" s="8" t="s">
        <v>50</v>
      </c>
      <c r="B17" s="27">
        <v>480</v>
      </c>
      <c r="C17" s="26"/>
      <c r="D17" s="29" t="s">
        <v>51</v>
      </c>
      <c r="E17" s="27">
        <v>490</v>
      </c>
      <c r="F17" s="28"/>
      <c r="G17" s="8" t="s">
        <v>52</v>
      </c>
      <c r="H17" s="27">
        <v>310</v>
      </c>
      <c r="I17" s="26"/>
      <c r="J17" s="23" t="s">
        <v>53</v>
      </c>
      <c r="K17" s="24">
        <v>900</v>
      </c>
      <c r="L17" s="25"/>
    </row>
    <row r="18" spans="1:12" ht="17.25" customHeight="1" x14ac:dyDescent="0.4">
      <c r="A18" s="8" t="s">
        <v>54</v>
      </c>
      <c r="B18" s="27">
        <v>320</v>
      </c>
      <c r="C18" s="26"/>
      <c r="D18" s="29" t="s">
        <v>55</v>
      </c>
      <c r="E18" s="27">
        <v>320</v>
      </c>
      <c r="F18" s="28"/>
      <c r="G18" s="8" t="s">
        <v>56</v>
      </c>
      <c r="H18" s="27">
        <v>600</v>
      </c>
      <c r="I18" s="26"/>
      <c r="J18" s="8" t="s">
        <v>57</v>
      </c>
      <c r="K18" s="27">
        <v>130</v>
      </c>
      <c r="L18" s="26"/>
    </row>
    <row r="19" spans="1:12" ht="17.25" customHeight="1" x14ac:dyDescent="0.4">
      <c r="A19" s="8" t="s">
        <v>58</v>
      </c>
      <c r="B19" s="27">
        <v>300</v>
      </c>
      <c r="C19" s="26"/>
      <c r="D19" s="29" t="s">
        <v>59</v>
      </c>
      <c r="E19" s="33">
        <v>510</v>
      </c>
      <c r="F19" s="28"/>
      <c r="G19" s="8" t="s">
        <v>60</v>
      </c>
      <c r="H19" s="27">
        <v>580</v>
      </c>
      <c r="I19" s="26"/>
      <c r="J19" s="8" t="s">
        <v>61</v>
      </c>
      <c r="K19" s="27">
        <v>800</v>
      </c>
      <c r="L19" s="26"/>
    </row>
    <row r="20" spans="1:12" ht="17.25" customHeight="1" x14ac:dyDescent="0.4">
      <c r="A20" s="8" t="s">
        <v>62</v>
      </c>
      <c r="B20" s="27">
        <v>590</v>
      </c>
      <c r="C20" s="26"/>
      <c r="D20" s="30" t="s">
        <v>63</v>
      </c>
      <c r="E20" s="31">
        <f>SUM(B11:B30,E11:E19)</f>
        <v>16860</v>
      </c>
      <c r="F20" s="32">
        <f>SUM(C11:C30,F11:F19)</f>
        <v>0</v>
      </c>
      <c r="G20" s="8" t="s">
        <v>64</v>
      </c>
      <c r="H20" s="27">
        <v>830</v>
      </c>
      <c r="I20" s="26"/>
      <c r="J20" s="8" t="s">
        <v>65</v>
      </c>
      <c r="K20" s="27">
        <v>1130</v>
      </c>
      <c r="L20" s="26"/>
    </row>
    <row r="21" spans="1:12" ht="17.25" customHeight="1" x14ac:dyDescent="0.4">
      <c r="A21" s="8" t="s">
        <v>66</v>
      </c>
      <c r="B21" s="27">
        <v>580</v>
      </c>
      <c r="C21" s="26"/>
      <c r="D21" s="23" t="s">
        <v>67</v>
      </c>
      <c r="E21" s="24">
        <v>480</v>
      </c>
      <c r="F21" s="25"/>
      <c r="G21" s="23" t="s">
        <v>68</v>
      </c>
      <c r="H21" s="24">
        <v>310</v>
      </c>
      <c r="I21" s="26"/>
      <c r="J21" s="8" t="s">
        <v>69</v>
      </c>
      <c r="K21" s="27">
        <v>440</v>
      </c>
      <c r="L21" s="26"/>
    </row>
    <row r="22" spans="1:12" ht="17.25" customHeight="1" x14ac:dyDescent="0.4">
      <c r="A22" s="8" t="s">
        <v>70</v>
      </c>
      <c r="B22" s="27">
        <v>590</v>
      </c>
      <c r="C22" s="26"/>
      <c r="D22" s="8" t="s">
        <v>71</v>
      </c>
      <c r="E22" s="27">
        <v>710</v>
      </c>
      <c r="F22" s="26"/>
      <c r="G22" s="8" t="s">
        <v>72</v>
      </c>
      <c r="H22" s="27">
        <v>440</v>
      </c>
      <c r="I22" s="26"/>
      <c r="J22" s="8" t="s">
        <v>73</v>
      </c>
      <c r="K22" s="27">
        <v>1260</v>
      </c>
      <c r="L22" s="26"/>
    </row>
    <row r="23" spans="1:12" ht="17.25" customHeight="1" x14ac:dyDescent="0.4">
      <c r="A23" s="8" t="s">
        <v>74</v>
      </c>
      <c r="B23" s="27">
        <v>580</v>
      </c>
      <c r="C23" s="26"/>
      <c r="D23" s="8" t="s">
        <v>75</v>
      </c>
      <c r="E23" s="27">
        <v>290</v>
      </c>
      <c r="F23" s="26"/>
      <c r="G23" s="8" t="s">
        <v>76</v>
      </c>
      <c r="H23" s="27">
        <v>320</v>
      </c>
      <c r="I23" s="26"/>
      <c r="J23" s="8" t="s">
        <v>77</v>
      </c>
      <c r="K23" s="27">
        <v>240</v>
      </c>
      <c r="L23" s="26"/>
    </row>
    <row r="24" spans="1:12" ht="17.25" customHeight="1" x14ac:dyDescent="0.4">
      <c r="A24" s="8" t="s">
        <v>78</v>
      </c>
      <c r="B24" s="27">
        <v>670</v>
      </c>
      <c r="C24" s="26"/>
      <c r="D24" s="8" t="s">
        <v>79</v>
      </c>
      <c r="E24" s="27">
        <v>710</v>
      </c>
      <c r="F24" s="26"/>
      <c r="G24" s="8" t="s">
        <v>80</v>
      </c>
      <c r="H24" s="27">
        <v>550</v>
      </c>
      <c r="I24" s="26"/>
      <c r="J24" s="8" t="s">
        <v>81</v>
      </c>
      <c r="K24" s="27">
        <v>400</v>
      </c>
      <c r="L24" s="26"/>
    </row>
    <row r="25" spans="1:12" ht="17.25" customHeight="1" x14ac:dyDescent="0.4">
      <c r="A25" s="8" t="s">
        <v>82</v>
      </c>
      <c r="B25" s="27">
        <v>820</v>
      </c>
      <c r="C25" s="26"/>
      <c r="D25" s="8" t="s">
        <v>83</v>
      </c>
      <c r="E25" s="27">
        <v>480</v>
      </c>
      <c r="F25" s="26"/>
      <c r="G25" s="8" t="s">
        <v>84</v>
      </c>
      <c r="H25" s="27">
        <v>700</v>
      </c>
      <c r="I25" s="26"/>
      <c r="J25" s="8" t="s">
        <v>85</v>
      </c>
      <c r="K25" s="27">
        <v>480</v>
      </c>
      <c r="L25" s="26"/>
    </row>
    <row r="26" spans="1:12" ht="17.25" customHeight="1" x14ac:dyDescent="0.4">
      <c r="A26" s="8" t="s">
        <v>86</v>
      </c>
      <c r="B26" s="27">
        <v>630</v>
      </c>
      <c r="C26" s="26"/>
      <c r="D26" s="8" t="s">
        <v>87</v>
      </c>
      <c r="E26" s="27">
        <v>280</v>
      </c>
      <c r="F26" s="26"/>
      <c r="G26" s="8" t="s">
        <v>88</v>
      </c>
      <c r="H26" s="27">
        <v>340</v>
      </c>
      <c r="I26" s="26"/>
      <c r="J26" s="30" t="s">
        <v>89</v>
      </c>
      <c r="K26" s="31">
        <f>SUM(K17:K25)</f>
        <v>5780</v>
      </c>
      <c r="L26" s="32">
        <f>SUM(L17:L25)</f>
        <v>0</v>
      </c>
    </row>
    <row r="27" spans="1:12" ht="17.25" customHeight="1" x14ac:dyDescent="0.4">
      <c r="A27" s="8" t="s">
        <v>90</v>
      </c>
      <c r="B27" s="27">
        <v>240</v>
      </c>
      <c r="C27" s="26"/>
      <c r="D27" s="8" t="s">
        <v>91</v>
      </c>
      <c r="E27" s="27">
        <v>310</v>
      </c>
      <c r="F27" s="26"/>
      <c r="G27" s="8" t="s">
        <v>92</v>
      </c>
      <c r="H27" s="27">
        <v>320</v>
      </c>
      <c r="I27" s="26"/>
      <c r="L27" s="34" t="s">
        <v>93</v>
      </c>
    </row>
    <row r="28" spans="1:12" ht="17.25" customHeight="1" x14ac:dyDescent="0.4">
      <c r="A28" s="8" t="s">
        <v>94</v>
      </c>
      <c r="B28" s="27">
        <v>960</v>
      </c>
      <c r="C28" s="26"/>
      <c r="D28" s="8" t="s">
        <v>95</v>
      </c>
      <c r="E28" s="27">
        <v>390</v>
      </c>
      <c r="F28" s="26"/>
      <c r="G28" s="8" t="s">
        <v>96</v>
      </c>
      <c r="H28" s="27">
        <v>660</v>
      </c>
      <c r="I28" s="26"/>
      <c r="L28" s="34" t="s">
        <v>97</v>
      </c>
    </row>
    <row r="29" spans="1:12" ht="17.25" customHeight="1" x14ac:dyDescent="0.4">
      <c r="A29" s="8" t="s">
        <v>98</v>
      </c>
      <c r="B29" s="27">
        <v>260</v>
      </c>
      <c r="C29" s="26"/>
      <c r="D29" s="8" t="s">
        <v>99</v>
      </c>
      <c r="E29" s="27">
        <v>860</v>
      </c>
      <c r="F29" s="26"/>
      <c r="G29" s="8" t="s">
        <v>100</v>
      </c>
      <c r="H29" s="27">
        <v>410</v>
      </c>
      <c r="I29" s="26"/>
      <c r="L29" s="34" t="s">
        <v>101</v>
      </c>
    </row>
    <row r="30" spans="1:12" ht="17.25" customHeight="1" x14ac:dyDescent="0.4">
      <c r="A30" s="15" t="s">
        <v>102</v>
      </c>
      <c r="B30" s="35">
        <v>430</v>
      </c>
      <c r="C30" s="36"/>
      <c r="D30" s="15" t="s">
        <v>103</v>
      </c>
      <c r="E30" s="35">
        <v>500</v>
      </c>
      <c r="F30" s="36"/>
      <c r="G30" s="15" t="s">
        <v>104</v>
      </c>
      <c r="H30" s="35">
        <v>300</v>
      </c>
      <c r="I30" s="36"/>
      <c r="L30" s="37" t="s">
        <v>105</v>
      </c>
    </row>
  </sheetData>
  <mergeCells count="16">
    <mergeCell ref="A1:C1"/>
    <mergeCell ref="D1:I1"/>
    <mergeCell ref="B2:F2"/>
    <mergeCell ref="G2:G4"/>
    <mergeCell ref="H2:I2"/>
    <mergeCell ref="B3:F3"/>
    <mergeCell ref="H3:I3"/>
    <mergeCell ref="B4:F4"/>
    <mergeCell ref="H4:I4"/>
    <mergeCell ref="A8:I9"/>
    <mergeCell ref="B5:C5"/>
    <mergeCell ref="E5:F5"/>
    <mergeCell ref="H5:I5"/>
    <mergeCell ref="B6:F6"/>
    <mergeCell ref="H6:I6"/>
    <mergeCell ref="A7:F7"/>
  </mergeCells>
  <phoneticPr fontId="4"/>
  <dataValidations count="1">
    <dataValidation type="whole" operator="lessThanOrEqual" allowBlank="1" showInputMessage="1" showErrorMessage="1" error="持ち部数内の部数を入力ください。" sqref="C11:C30 F11:F19 L17:L25 F21:F30 L11:L15 I11:I30" xr:uid="{1DA8EB4A-8C3E-4E2C-8750-1C05D10CEC21}">
      <formula1>B11</formula1>
    </dataValidation>
  </dataValidations>
  <hyperlinks>
    <hyperlink ref="L30" r:id="rId1" xr:uid="{016465FF-CAB2-4D4F-AA9E-261A79AA5F72}"/>
  </hyperlinks>
  <pageMargins left="0.39370078740157483" right="0.39370078740157483" top="0.39370078740157483" bottom="0.39370078740157483" header="0" footer="0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西部 南部 河辺雄和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啓 佐々木</dc:creator>
  <cp:lastModifiedBy>啓 佐々木</cp:lastModifiedBy>
  <dcterms:created xsi:type="dcterms:W3CDTF">2026-07-01T06:35:23Z</dcterms:created>
  <dcterms:modified xsi:type="dcterms:W3CDTF">2026-07-14T07:46:37Z</dcterms:modified>
</cp:coreProperties>
</file>